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minimized="1" xWindow="0" yWindow="0" windowWidth="25600" windowHeight="14640" tabRatio="500"/>
  </bookViews>
  <sheets>
    <sheet name="Simulador" sheetId="1" r:id="rId1"/>
    <sheet name="Hoja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H7" i="1"/>
  <c r="C39" i="1"/>
  <c r="H39" i="1"/>
  <c r="H3" i="1"/>
  <c r="H9" i="1"/>
  <c r="H8" i="1"/>
  <c r="H6" i="1"/>
  <c r="H11" i="1"/>
  <c r="H10" i="1"/>
  <c r="H19" i="1"/>
  <c r="H20" i="1"/>
  <c r="H21" i="1"/>
  <c r="H17" i="1"/>
  <c r="H4" i="1"/>
  <c r="H27" i="1"/>
  <c r="H23" i="1"/>
  <c r="H33" i="1"/>
  <c r="H31" i="1"/>
  <c r="H26" i="1"/>
  <c r="H22" i="1"/>
  <c r="H24" i="1"/>
  <c r="H25" i="1"/>
  <c r="H28" i="1"/>
  <c r="H29" i="1"/>
  <c r="H30" i="1"/>
  <c r="H38" i="1"/>
  <c r="H42" i="1"/>
  <c r="H41" i="1"/>
  <c r="H5" i="1"/>
  <c r="H14" i="1"/>
  <c r="H13" i="1"/>
  <c r="H12" i="1"/>
  <c r="H15" i="1"/>
  <c r="H16" i="1"/>
  <c r="H18" i="1"/>
  <c r="H32" i="1"/>
  <c r="H34" i="1"/>
  <c r="H35" i="1"/>
  <c r="H36" i="1"/>
  <c r="H37" i="1"/>
  <c r="H40" i="1"/>
  <c r="H2" i="1"/>
  <c r="F42" i="1"/>
  <c r="F41" i="1"/>
  <c r="I5" i="1"/>
  <c r="G5" i="1"/>
  <c r="F5" i="1"/>
  <c r="I41" i="1"/>
  <c r="I42" i="1"/>
  <c r="G41" i="1"/>
  <c r="G42" i="1"/>
  <c r="I40" i="1"/>
  <c r="G40" i="1"/>
  <c r="F40" i="1"/>
  <c r="I39" i="1"/>
  <c r="G39" i="1"/>
  <c r="F39" i="1"/>
  <c r="I38" i="1"/>
  <c r="G38" i="1"/>
  <c r="F38" i="1"/>
  <c r="I37" i="1"/>
  <c r="G37" i="1"/>
  <c r="F37" i="1"/>
  <c r="I36" i="1"/>
  <c r="G36" i="1"/>
  <c r="F36" i="1"/>
  <c r="I35" i="1"/>
  <c r="G35" i="1"/>
  <c r="F35" i="1"/>
  <c r="I34" i="1"/>
  <c r="G34" i="1"/>
  <c r="F34" i="1"/>
  <c r="I33" i="1"/>
  <c r="G33" i="1"/>
  <c r="F33" i="1"/>
  <c r="I32" i="1"/>
  <c r="G32" i="1"/>
  <c r="F32" i="1"/>
  <c r="I31" i="1"/>
  <c r="G31" i="1"/>
  <c r="F31" i="1"/>
  <c r="I30" i="1"/>
  <c r="G30" i="1"/>
  <c r="F30" i="1"/>
  <c r="I29" i="1"/>
  <c r="G29" i="1"/>
  <c r="F29" i="1"/>
  <c r="I28" i="1"/>
  <c r="G28" i="1"/>
  <c r="F28" i="1"/>
  <c r="I27" i="1"/>
  <c r="G27" i="1"/>
  <c r="F27" i="1"/>
  <c r="I26" i="1"/>
  <c r="G26" i="1"/>
  <c r="F26" i="1"/>
  <c r="I25" i="1"/>
  <c r="G25" i="1"/>
  <c r="F25" i="1"/>
  <c r="I24" i="1"/>
  <c r="G24" i="1"/>
  <c r="F24" i="1"/>
  <c r="I23" i="1"/>
  <c r="G23" i="1"/>
  <c r="F23" i="1"/>
  <c r="I22" i="1"/>
  <c r="G22" i="1"/>
  <c r="F22" i="1"/>
  <c r="I21" i="1"/>
  <c r="G21" i="1"/>
  <c r="F21" i="1"/>
  <c r="I20" i="1"/>
  <c r="G20" i="1"/>
  <c r="F20" i="1"/>
  <c r="I19" i="1"/>
  <c r="G19" i="1"/>
  <c r="F19" i="1"/>
  <c r="I18" i="1"/>
  <c r="G18" i="1"/>
  <c r="F18" i="1"/>
  <c r="I17" i="1"/>
  <c r="G17" i="1"/>
  <c r="F17" i="1"/>
  <c r="I16" i="1"/>
  <c r="G16" i="1"/>
  <c r="F16" i="1"/>
  <c r="I15" i="1"/>
  <c r="G15" i="1"/>
  <c r="F15" i="1"/>
  <c r="I14" i="1"/>
  <c r="G14" i="1"/>
  <c r="F14" i="1"/>
  <c r="I13" i="1"/>
  <c r="G13" i="1"/>
  <c r="F13" i="1"/>
  <c r="I12" i="1"/>
  <c r="G12" i="1"/>
  <c r="F12" i="1"/>
  <c r="I11" i="1"/>
  <c r="G11" i="1"/>
  <c r="F11" i="1"/>
  <c r="I10" i="1"/>
  <c r="G10" i="1"/>
  <c r="F10" i="1"/>
  <c r="I9" i="1"/>
  <c r="G9" i="1"/>
  <c r="F9" i="1"/>
  <c r="I8" i="1"/>
  <c r="G8" i="1"/>
  <c r="F8" i="1"/>
  <c r="I7" i="1"/>
  <c r="G7" i="1"/>
  <c r="F7" i="1"/>
  <c r="I6" i="1"/>
  <c r="G6" i="1"/>
  <c r="F6" i="1"/>
  <c r="I4" i="1"/>
  <c r="G4" i="1"/>
  <c r="F4" i="1"/>
  <c r="I3" i="1"/>
  <c r="G3" i="1"/>
  <c r="F3" i="1"/>
  <c r="I2" i="1"/>
  <c r="J2" i="1"/>
  <c r="G2" i="1"/>
</calcChain>
</file>

<file path=xl/sharedStrings.xml><?xml version="1.0" encoding="utf-8"?>
<sst xmlns="http://schemas.openxmlformats.org/spreadsheetml/2006/main" count="55" uniqueCount="55">
  <si>
    <t>Puntos</t>
  </si>
  <si>
    <t>Omega RX 120 caps</t>
  </si>
  <si>
    <t>Omega RX 60 caps</t>
  </si>
  <si>
    <t>Omega RX Liquido (10 OZ) 300 ml</t>
  </si>
  <si>
    <t>Kit perfil omega 3</t>
  </si>
  <si>
    <t>EicoRX Caps (120)</t>
  </si>
  <si>
    <t>Polifenol Rx</t>
  </si>
  <si>
    <t>Sea Health Plus</t>
  </si>
  <si>
    <t>Aceite de oliva extra virgen - Dr. Sears Zone -</t>
  </si>
  <si>
    <t>Vitamina C 300 mg (60 caps) - Dr. Sears Zone -</t>
  </si>
  <si>
    <t>CarboZone. - Dr. Sears Zone -</t>
  </si>
  <si>
    <t>AFAT - Tiritas caja con 6 sobres</t>
  </si>
  <si>
    <t>AFAT - Totopos caja con 3 sobres</t>
  </si>
  <si>
    <t>AFAT - Tortillas 12 pzas</t>
  </si>
  <si>
    <t>AFAT - Tamales 3 pzas (Sabores verde, rojo ó dulce)</t>
  </si>
  <si>
    <t>AFAT - Pasta Fusilli</t>
  </si>
  <si>
    <t>AFAT -  Pasta Orzo</t>
  </si>
  <si>
    <t>AFAT - Galleta Nuez 2 BLQ -14 pzas</t>
  </si>
  <si>
    <t>AFAT - Paquete Pan Hamburguesa (4 pzas)</t>
  </si>
  <si>
    <t>AFAT - Paquete Panini Ajo (3 pzas)</t>
  </si>
  <si>
    <t>AFAT - Paquete Panini Natural (3 pzas)</t>
  </si>
  <si>
    <t>AFAT - Paquete Panini Parmesano (3 pzas)</t>
  </si>
  <si>
    <t>AFAT - Paquete Pan Mini Hambuerguesa (4 pzas)</t>
  </si>
  <si>
    <t>AFAT - Paquete Cuernitos (4 pzas)</t>
  </si>
  <si>
    <t>AFAT - Paquete MINI cuernitos (4 pzas)</t>
  </si>
  <si>
    <t>AFAT - Paquete Galleta suave sabor coco (Caja c/14 piezas)</t>
  </si>
  <si>
    <t>AFAT - Paquete Galleta suave sabor canela con arándano  (Caja c/14 piezas)</t>
  </si>
  <si>
    <t>AFAT - Paquete Galleta suave sabor chocolate con chispas (Caja c/14 piezas)</t>
  </si>
  <si>
    <t>AFAT - Paquete Galleta suave sabor Naranja con almendras (Caja c/14 piezas)</t>
  </si>
  <si>
    <t>AFAT - Base para pizza 8 pulgadas</t>
  </si>
  <si>
    <t>Proteina de suero de leche</t>
  </si>
  <si>
    <t>Proteina de suero sabor chocolate</t>
  </si>
  <si>
    <t>Proteina de suero sabor vainilla</t>
  </si>
  <si>
    <t>Kit Rango AA/EPA</t>
  </si>
  <si>
    <t>Omea Rx Micro Cápsulas 240 caps</t>
  </si>
  <si>
    <t>Precio Regular</t>
  </si>
  <si>
    <t>Total Precio Regular</t>
  </si>
  <si>
    <t>Cotización USD Hoy</t>
  </si>
  <si>
    <t>Rango USD</t>
  </si>
  <si>
    <t>Kit Omega USD</t>
  </si>
  <si>
    <t>Maqui RX 300g</t>
  </si>
  <si>
    <t>Shaker cup</t>
  </si>
  <si>
    <t>Vaso tequilero anti-inflamatorio</t>
  </si>
  <si>
    <t>Omega RX Micro cápsulas 240</t>
  </si>
  <si>
    <t>Proteina de soya en polvo</t>
  </si>
  <si>
    <t>&lt;---- En este espacio coloca el promedio de venta del USD</t>
  </si>
  <si>
    <t>Barra ZoneRX Cocoa</t>
  </si>
  <si>
    <t>Precios sujetos a cambio sin previo aviso</t>
  </si>
  <si>
    <t>Cantidad</t>
  </si>
  <si>
    <t>Total Precio Membresía</t>
  </si>
  <si>
    <t>Ahorro con la membresía</t>
  </si>
  <si>
    <r>
      <rPr>
        <b/>
        <sz val="16"/>
        <color theme="1"/>
        <rFont val="Helvetica"/>
      </rPr>
      <t xml:space="preserve">Simulador de compra, ahorro y puntos </t>
    </r>
  </si>
  <si>
    <t>Productos</t>
  </si>
  <si>
    <t>Precio Membresía 15% de Descuento</t>
  </si>
  <si>
    <t>Puntos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</si>
</sst>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</numFmts>
  <fonts count="18" x14ac:knownFonts="1">
    <font>
      <sz val="12"/>
      <color theme="1"/>
      <name val="Calibri"/>
      <family val="2"/>
    </font>
    <font>
      <b/>
      <sz val="13"/>
      <color theme="1"/>
      <name val="Helvetica"/>
      <family val="2"/>
    </font>
    <font>
      <b/>
      <sz val="11"/>
      <color theme="1"/>
      <name val="Calibri Light"/>
      <family val="2"/>
    </font>
    <font>
      <b/>
      <sz val="12"/>
      <color theme="1"/>
      <name val="Helvetica"/>
      <family val="2"/>
    </font>
    <font>
      <sz val="11"/>
      <color theme="0"/>
      <name val="Calibri Light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Helvetica"/>
    </font>
    <font>
      <sz val="12"/>
      <color theme="1"/>
      <name val="Arial Narrow Negrita Cursiva"/>
    </font>
    <font>
      <sz val="12"/>
      <color theme="1"/>
      <name val="Calibri Light"/>
      <family val="2"/>
    </font>
    <font>
      <b/>
      <sz val="12"/>
      <color rgb="FFFF0000"/>
      <name val="Helvetica"/>
    </font>
    <font>
      <b/>
      <sz val="12"/>
      <color rgb="FF22F123"/>
      <name val="Helvetica"/>
    </font>
    <font>
      <b/>
      <sz val="12"/>
      <color rgb="FF0000FF"/>
      <name val="Helvetica"/>
    </font>
    <font>
      <b/>
      <sz val="15"/>
      <color theme="1"/>
      <name val="Helvetica"/>
    </font>
    <font>
      <b/>
      <sz val="16"/>
      <color theme="1"/>
      <name val="Helvetica"/>
    </font>
    <font>
      <b/>
      <sz val="15"/>
      <color rgb="FF0000FF"/>
      <name val="Helvetica"/>
    </font>
    <font>
      <b/>
      <sz val="15"/>
      <color rgb="FF22F123"/>
      <name val="Helvetica"/>
    </font>
    <font>
      <b/>
      <sz val="15"/>
      <color rgb="FFFF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1" fontId="2" fillId="0" borderId="2" xfId="1" applyNumberFormat="1" applyFont="1" applyBorder="1" applyAlignment="1" applyProtection="1">
      <alignment horizontal="center" wrapText="1"/>
      <protection locked="0"/>
    </xf>
    <xf numFmtId="1" fontId="2" fillId="0" borderId="2" xfId="1" applyNumberFormat="1" applyFont="1" applyBorder="1" applyAlignment="1" applyProtection="1">
      <alignment horizontal="center"/>
      <protection locked="0"/>
    </xf>
    <xf numFmtId="0" fontId="0" fillId="0" borderId="3" xfId="1" applyFont="1" applyBorder="1" applyProtection="1">
      <protection locked="0"/>
    </xf>
    <xf numFmtId="1" fontId="2" fillId="0" borderId="2" xfId="1" applyNumberFormat="1" applyFont="1" applyBorder="1" applyAlignment="1" applyProtection="1">
      <alignment horizontal="center" wrapText="1"/>
    </xf>
    <xf numFmtId="165" fontId="2" fillId="0" borderId="2" xfId="1" applyNumberFormat="1" applyFont="1" applyBorder="1" applyAlignment="1" applyProtection="1">
      <alignment horizontal="center" wrapText="1"/>
    </xf>
    <xf numFmtId="165" fontId="1" fillId="0" borderId="2" xfId="1" applyNumberFormat="1" applyFont="1" applyBorder="1" applyProtection="1"/>
    <xf numFmtId="0" fontId="0" fillId="0" borderId="2" xfId="1" applyFont="1" applyBorder="1" applyProtection="1"/>
    <xf numFmtId="165" fontId="2" fillId="0" borderId="2" xfId="1" applyNumberFormat="1" applyFont="1" applyBorder="1" applyProtection="1"/>
    <xf numFmtId="165" fontId="2" fillId="0" borderId="2" xfId="1" applyNumberFormat="1" applyFont="1" applyBorder="1" applyAlignment="1" applyProtection="1">
      <alignment wrapText="1"/>
    </xf>
    <xf numFmtId="165" fontId="4" fillId="2" borderId="2" xfId="1" applyNumberFormat="1" applyFont="1" applyFill="1" applyBorder="1" applyAlignment="1" applyProtection="1">
      <alignment horizontal="right"/>
    </xf>
    <xf numFmtId="44" fontId="6" fillId="0" borderId="2" xfId="10" applyFont="1" applyBorder="1" applyProtection="1"/>
    <xf numFmtId="0" fontId="0" fillId="4" borderId="8" xfId="1" applyFont="1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7" xfId="1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0" fontId="0" fillId="2" borderId="9" xfId="1" applyFont="1" applyFill="1" applyBorder="1" applyAlignment="1" applyProtection="1">
      <alignment horizontal="center" wrapText="1"/>
    </xf>
    <xf numFmtId="165" fontId="0" fillId="3" borderId="10" xfId="1" applyNumberFormat="1" applyFont="1" applyFill="1" applyBorder="1" applyProtection="1">
      <protection locked="0"/>
    </xf>
    <xf numFmtId="0" fontId="0" fillId="3" borderId="11" xfId="1" applyFont="1" applyFill="1" applyBorder="1" applyProtection="1"/>
    <xf numFmtId="164" fontId="0" fillId="3" borderId="12" xfId="1" applyNumberFormat="1" applyFont="1" applyFill="1" applyBorder="1" applyProtection="1"/>
    <xf numFmtId="0" fontId="0" fillId="3" borderId="13" xfId="1" applyFont="1" applyFill="1" applyBorder="1" applyAlignment="1" applyProtection="1">
      <alignment wrapText="1"/>
    </xf>
    <xf numFmtId="164" fontId="0" fillId="3" borderId="14" xfId="1" applyNumberFormat="1" applyFont="1" applyFill="1" applyBorder="1" applyProtection="1"/>
    <xf numFmtId="0" fontId="7" fillId="0" borderId="4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/>
    </xf>
    <xf numFmtId="1" fontId="7" fillId="0" borderId="2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Protection="1"/>
    <xf numFmtId="0" fontId="8" fillId="0" borderId="4" xfId="1" applyFont="1" applyBorder="1" applyProtection="1"/>
    <xf numFmtId="0" fontId="9" fillId="0" borderId="2" xfId="1" applyFont="1" applyBorder="1" applyProtection="1"/>
    <xf numFmtId="0" fontId="8" fillId="0" borderId="3" xfId="1" applyFont="1" applyBorder="1" applyProtection="1"/>
    <xf numFmtId="0" fontId="8" fillId="0" borderId="2" xfId="1" applyFont="1" applyBorder="1" applyProtection="1"/>
    <xf numFmtId="0" fontId="10" fillId="0" borderId="2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1" fontId="7" fillId="0" borderId="2" xfId="1" applyNumberFormat="1" applyFont="1" applyBorder="1" applyAlignment="1" applyProtection="1">
      <alignment horizontal="center"/>
    </xf>
    <xf numFmtId="165" fontId="15" fillId="0" borderId="2" xfId="1" applyNumberFormat="1" applyFont="1" applyBorder="1" applyAlignment="1" applyProtection="1">
      <alignment horizontal="center"/>
    </xf>
    <xf numFmtId="165" fontId="16" fillId="0" borderId="2" xfId="1" applyNumberFormat="1" applyFont="1" applyBorder="1" applyProtection="1"/>
    <xf numFmtId="165" fontId="17" fillId="0" borderId="2" xfId="1" applyNumberFormat="1" applyFont="1" applyBorder="1" applyProtection="1"/>
    <xf numFmtId="0" fontId="13" fillId="0" borderId="3" xfId="1" applyFont="1" applyBorder="1" applyAlignment="1" applyProtection="1">
      <alignment horizontal="right" vertical="center"/>
    </xf>
    <xf numFmtId="0" fontId="3" fillId="0" borderId="2" xfId="1" applyFont="1" applyBorder="1" applyAlignment="1" applyProtection="1">
      <alignment horizontal="right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/>
    </xf>
    <xf numFmtId="0" fontId="0" fillId="0" borderId="0" xfId="1" applyFont="1" applyBorder="1" applyAlignment="1" applyProtection="1">
      <alignment horizontal="center"/>
    </xf>
    <xf numFmtId="0" fontId="0" fillId="0" borderId="0" xfId="1" applyFont="1" applyBorder="1" applyAlignment="1" applyProtection="1">
      <alignment horizontal="center" vertical="center" wrapText="1"/>
    </xf>
  </cellXfs>
  <cellStyles count="11">
    <cellStyle name="Bold text" xfId="2"/>
    <cellStyle name="Col header" xfId="6"/>
    <cellStyle name="Currency" xfId="10" builtinId="4"/>
    <cellStyle name="Date" xfId="7"/>
    <cellStyle name="Date &amp; time" xfId="9"/>
    <cellStyle name="Money" xfId="4"/>
    <cellStyle name="Normal" xfId="0" builtinId="0"/>
    <cellStyle name="Number" xfId="3"/>
    <cellStyle name="Percentage" xfId="5"/>
    <cellStyle name="Text" xfId="1"/>
    <cellStyle name="Time" xf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134506</xdr:colOff>
      <xdr:row>0</xdr:row>
      <xdr:rowOff>63500</xdr:rowOff>
    </xdr:from>
    <xdr:to>
      <xdr:col>0</xdr:col>
      <xdr:colOff>1638300</xdr:colOff>
      <xdr:row>1</xdr:row>
      <xdr:rowOff>33361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06" y="63500"/>
          <a:ext cx="1503794" cy="887598"/>
        </a:xfrm>
        <a:prstGeom prst="rect">
          <a:avLst/>
        </a:prstGeom>
      </xdr:spPr>
    </xdr:pic>
    <xdr:clientData/>
  </xdr:twoCellAnchor>
  <xdr:twoCellAnchor>
    <xdr:from>
      <xdr:col>0</xdr:col>
      <xdr:colOff>1824892</xdr:colOff>
      <xdr:row>0</xdr:row>
      <xdr:rowOff>156307</xdr:rowOff>
    </xdr:from>
    <xdr:to>
      <xdr:col>0</xdr:col>
      <xdr:colOff>3661659</xdr:colOff>
      <xdr:row>0</xdr:row>
      <xdr:rowOff>786735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892" y="156307"/>
          <a:ext cx="1836767" cy="630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30" zoomScaleNormal="130" zoomScalePageLayoutView="130" workbookViewId="0">
      <pane ySplit="2" topLeftCell="A26" activePane="bottomLeft" state="frozen"/>
      <selection activeCell="H6" sqref="H6"/>
      <selection pane="bottomLeft" activeCell="E32" sqref="E32"/>
    </sheetView>
  </sheetViews>
  <sheetFormatPr baseColWidth="10" defaultRowHeight="15" x14ac:dyDescent="0"/>
  <cols>
    <col min="1" max="1" width="55.33203125" style="5" customWidth="1"/>
    <col min="2" max="2" width="6.6640625" style="1" customWidth="1"/>
    <col min="3" max="3" width="10" style="1" customWidth="1"/>
    <col min="4" max="4" width="12.33203125" style="1" customWidth="1"/>
    <col min="5" max="5" width="8.83203125" style="1" customWidth="1"/>
    <col min="6" max="6" width="10.5" style="1" customWidth="1"/>
    <col min="7" max="7" width="10.83203125" style="1"/>
    <col min="8" max="8" width="13.1640625" style="1" customWidth="1"/>
    <col min="9" max="9" width="15.5" style="1" bestFit="1" customWidth="1"/>
    <col min="10" max="10" width="13.6640625" style="1" customWidth="1"/>
    <col min="11" max="11" width="3" style="19" customWidth="1"/>
    <col min="12" max="16384" width="10.83203125" style="2"/>
  </cols>
  <sheetData>
    <row r="1" spans="1:11" ht="80" customHeight="1">
      <c r="A1" s="43" t="s">
        <v>51</v>
      </c>
      <c r="B1" s="44"/>
      <c r="C1" s="44"/>
      <c r="D1" s="44"/>
      <c r="E1" s="44"/>
      <c r="F1" s="44"/>
      <c r="G1" s="44"/>
      <c r="H1" s="38" t="s">
        <v>36</v>
      </c>
      <c r="I1" s="37" t="s">
        <v>49</v>
      </c>
      <c r="J1" s="36" t="s">
        <v>50</v>
      </c>
      <c r="K1" s="15"/>
    </row>
    <row r="2" spans="1:11" ht="45" customHeight="1">
      <c r="A2" s="26" t="s">
        <v>52</v>
      </c>
      <c r="B2" s="27" t="s">
        <v>0</v>
      </c>
      <c r="C2" s="28" t="s">
        <v>35</v>
      </c>
      <c r="D2" s="28" t="s">
        <v>53</v>
      </c>
      <c r="E2" s="29" t="s">
        <v>48</v>
      </c>
      <c r="F2" s="30" t="s">
        <v>54</v>
      </c>
      <c r="G2" s="39">
        <f>SUM(F3:F40)</f>
        <v>0</v>
      </c>
      <c r="H2" s="40">
        <f>SUM(H3:H42)</f>
        <v>0</v>
      </c>
      <c r="I2" s="41">
        <f>SUM(I3:I40)</f>
        <v>0</v>
      </c>
      <c r="J2" s="42">
        <f>H2-I2</f>
        <v>0</v>
      </c>
      <c r="K2" s="16"/>
    </row>
    <row r="3" spans="1:11" ht="16">
      <c r="A3" s="32" t="s">
        <v>1</v>
      </c>
      <c r="B3" s="33">
        <v>40</v>
      </c>
      <c r="C3" s="10">
        <v>1087</v>
      </c>
      <c r="D3" s="11">
        <v>923.88</v>
      </c>
      <c r="E3" s="3"/>
      <c r="F3" s="6">
        <f t="shared" ref="F3:F42" si="0">SUM(B3*E3)</f>
        <v>0</v>
      </c>
      <c r="G3" s="7">
        <f t="shared" ref="G3:G42" si="1">D3*E3</f>
        <v>0</v>
      </c>
      <c r="H3" s="8">
        <f t="shared" ref="H3:H42" si="2">C3*E3</f>
        <v>0</v>
      </c>
      <c r="I3" s="8">
        <f t="shared" ref="I3:I42" si="3">D3*E3</f>
        <v>0</v>
      </c>
      <c r="J3" s="9"/>
      <c r="K3" s="16"/>
    </row>
    <row r="4" spans="1:11" ht="16">
      <c r="A4" s="32" t="s">
        <v>2</v>
      </c>
      <c r="B4" s="33">
        <v>22</v>
      </c>
      <c r="C4" s="10">
        <v>660</v>
      </c>
      <c r="D4" s="10">
        <v>561.03</v>
      </c>
      <c r="E4" s="4"/>
      <c r="F4" s="6">
        <f t="shared" si="0"/>
        <v>0</v>
      </c>
      <c r="G4" s="7">
        <f t="shared" si="1"/>
        <v>0</v>
      </c>
      <c r="H4" s="8">
        <f t="shared" si="2"/>
        <v>0</v>
      </c>
      <c r="I4" s="8">
        <f t="shared" si="3"/>
        <v>0</v>
      </c>
      <c r="J4" s="9"/>
      <c r="K4" s="16"/>
    </row>
    <row r="5" spans="1:11" ht="16">
      <c r="A5" s="32" t="s">
        <v>43</v>
      </c>
      <c r="B5" s="33">
        <v>42</v>
      </c>
      <c r="C5" s="10">
        <v>1216</v>
      </c>
      <c r="D5" s="10">
        <v>1033.33</v>
      </c>
      <c r="E5" s="4"/>
      <c r="F5" s="6">
        <f t="shared" si="0"/>
        <v>0</v>
      </c>
      <c r="G5" s="7">
        <f t="shared" si="1"/>
        <v>0</v>
      </c>
      <c r="H5" s="8">
        <f t="shared" si="2"/>
        <v>0</v>
      </c>
      <c r="I5" s="8">
        <f t="shared" si="3"/>
        <v>0</v>
      </c>
      <c r="J5" s="9"/>
      <c r="K5" s="16"/>
    </row>
    <row r="6" spans="1:11" ht="16">
      <c r="A6" s="32" t="s">
        <v>3</v>
      </c>
      <c r="B6" s="33">
        <v>76</v>
      </c>
      <c r="C6" s="10">
        <v>2087</v>
      </c>
      <c r="D6" s="10">
        <v>1773.64</v>
      </c>
      <c r="E6" s="4"/>
      <c r="F6" s="6">
        <f t="shared" si="0"/>
        <v>0</v>
      </c>
      <c r="G6" s="7">
        <f t="shared" si="1"/>
        <v>0</v>
      </c>
      <c r="H6" s="8">
        <f t="shared" si="2"/>
        <v>0</v>
      </c>
      <c r="I6" s="8">
        <f t="shared" si="3"/>
        <v>0</v>
      </c>
      <c r="J6" s="9"/>
      <c r="K6" s="16"/>
    </row>
    <row r="7" spans="1:11" ht="16">
      <c r="A7" s="32" t="s">
        <v>4</v>
      </c>
      <c r="B7" s="33">
        <v>57</v>
      </c>
      <c r="C7" s="12">
        <f>D47*D45</f>
        <v>1817.6399999999999</v>
      </c>
      <c r="D7" s="10">
        <v>1331</v>
      </c>
      <c r="E7" s="4"/>
      <c r="F7" s="6">
        <f t="shared" si="0"/>
        <v>0</v>
      </c>
      <c r="G7" s="7">
        <f t="shared" si="1"/>
        <v>0</v>
      </c>
      <c r="H7" s="8">
        <f t="shared" si="2"/>
        <v>0</v>
      </c>
      <c r="I7" s="8">
        <f t="shared" si="3"/>
        <v>0</v>
      </c>
      <c r="J7" s="9"/>
      <c r="K7" s="16"/>
    </row>
    <row r="8" spans="1:11" ht="16">
      <c r="A8" s="32" t="s">
        <v>5</v>
      </c>
      <c r="B8" s="33">
        <v>45</v>
      </c>
      <c r="C8" s="10">
        <v>1234</v>
      </c>
      <c r="D8" s="10">
        <v>1048.1199999999999</v>
      </c>
      <c r="E8" s="4"/>
      <c r="F8" s="6">
        <f t="shared" si="0"/>
        <v>0</v>
      </c>
      <c r="G8" s="7">
        <f t="shared" si="1"/>
        <v>0</v>
      </c>
      <c r="H8" s="8">
        <f t="shared" si="2"/>
        <v>0</v>
      </c>
      <c r="I8" s="8">
        <f t="shared" si="3"/>
        <v>0</v>
      </c>
      <c r="J8" s="9"/>
      <c r="K8" s="16"/>
    </row>
    <row r="9" spans="1:11" ht="16">
      <c r="A9" s="32" t="s">
        <v>6</v>
      </c>
      <c r="B9" s="33">
        <v>19</v>
      </c>
      <c r="C9" s="10">
        <v>512</v>
      </c>
      <c r="D9" s="10">
        <v>434.83</v>
      </c>
      <c r="E9" s="4"/>
      <c r="F9" s="6">
        <f t="shared" si="0"/>
        <v>0</v>
      </c>
      <c r="G9" s="7">
        <f t="shared" si="1"/>
        <v>0</v>
      </c>
      <c r="H9" s="8">
        <f t="shared" si="2"/>
        <v>0</v>
      </c>
      <c r="I9" s="8">
        <f t="shared" si="3"/>
        <v>0</v>
      </c>
      <c r="J9" s="9"/>
      <c r="K9" s="16"/>
    </row>
    <row r="10" spans="1:11" ht="16">
      <c r="A10" s="32" t="s">
        <v>40</v>
      </c>
      <c r="B10" s="33">
        <v>41</v>
      </c>
      <c r="C10" s="10">
        <v>1170</v>
      </c>
      <c r="D10" s="10">
        <v>995.28</v>
      </c>
      <c r="E10" s="4"/>
      <c r="F10" s="6">
        <f t="shared" si="0"/>
        <v>0</v>
      </c>
      <c r="G10" s="7">
        <f t="shared" si="1"/>
        <v>0</v>
      </c>
      <c r="H10" s="8">
        <f t="shared" si="2"/>
        <v>0</v>
      </c>
      <c r="I10" s="8">
        <f t="shared" si="3"/>
        <v>0</v>
      </c>
      <c r="J10" s="9"/>
      <c r="K10" s="16"/>
    </row>
    <row r="11" spans="1:11" ht="16">
      <c r="A11" s="32" t="s">
        <v>7</v>
      </c>
      <c r="B11" s="33">
        <v>33</v>
      </c>
      <c r="C11" s="10">
        <v>897</v>
      </c>
      <c r="D11" s="10">
        <v>762.18</v>
      </c>
      <c r="E11" s="4"/>
      <c r="F11" s="6">
        <f t="shared" si="0"/>
        <v>0</v>
      </c>
      <c r="G11" s="7">
        <f t="shared" si="1"/>
        <v>0</v>
      </c>
      <c r="H11" s="8">
        <f t="shared" si="2"/>
        <v>0</v>
      </c>
      <c r="I11" s="8">
        <f t="shared" si="3"/>
        <v>0</v>
      </c>
      <c r="J11" s="9"/>
      <c r="K11" s="16"/>
    </row>
    <row r="12" spans="1:11" ht="16">
      <c r="A12" s="32" t="s">
        <v>8</v>
      </c>
      <c r="B12" s="33">
        <v>19</v>
      </c>
      <c r="C12" s="10">
        <v>447</v>
      </c>
      <c r="D12" s="10">
        <v>380</v>
      </c>
      <c r="E12" s="4"/>
      <c r="F12" s="6">
        <f t="shared" si="0"/>
        <v>0</v>
      </c>
      <c r="G12" s="7">
        <f t="shared" si="1"/>
        <v>0</v>
      </c>
      <c r="H12" s="8">
        <f t="shared" si="2"/>
        <v>0</v>
      </c>
      <c r="I12" s="8">
        <f t="shared" si="3"/>
        <v>0</v>
      </c>
      <c r="J12" s="9"/>
      <c r="K12" s="16"/>
    </row>
    <row r="13" spans="1:11" ht="16">
      <c r="A13" s="32" t="s">
        <v>9</v>
      </c>
      <c r="B13" s="33">
        <v>4</v>
      </c>
      <c r="C13" s="10">
        <v>110</v>
      </c>
      <c r="D13" s="10">
        <v>92.68</v>
      </c>
      <c r="E13" s="4"/>
      <c r="F13" s="6">
        <f t="shared" si="0"/>
        <v>0</v>
      </c>
      <c r="G13" s="7">
        <f t="shared" si="1"/>
        <v>0</v>
      </c>
      <c r="H13" s="8">
        <f t="shared" si="2"/>
        <v>0</v>
      </c>
      <c r="I13" s="8">
        <f t="shared" si="3"/>
        <v>0</v>
      </c>
      <c r="J13" s="9"/>
      <c r="K13" s="16"/>
    </row>
    <row r="14" spans="1:11" ht="16">
      <c r="A14" s="32" t="s">
        <v>10</v>
      </c>
      <c r="B14" s="33">
        <v>6</v>
      </c>
      <c r="C14" s="10">
        <v>152</v>
      </c>
      <c r="D14" s="10">
        <v>130</v>
      </c>
      <c r="E14" s="4"/>
      <c r="F14" s="6">
        <f t="shared" si="0"/>
        <v>0</v>
      </c>
      <c r="G14" s="7">
        <f t="shared" si="1"/>
        <v>0</v>
      </c>
      <c r="H14" s="8">
        <f t="shared" si="2"/>
        <v>0</v>
      </c>
      <c r="I14" s="8">
        <f t="shared" si="3"/>
        <v>0</v>
      </c>
      <c r="J14" s="9"/>
      <c r="K14" s="16"/>
    </row>
    <row r="15" spans="1:11" ht="16">
      <c r="A15" s="32" t="s">
        <v>11</v>
      </c>
      <c r="B15" s="33">
        <v>6</v>
      </c>
      <c r="C15" s="10">
        <v>146</v>
      </c>
      <c r="D15" s="10">
        <v>124</v>
      </c>
      <c r="E15" s="4"/>
      <c r="F15" s="6">
        <f t="shared" si="0"/>
        <v>0</v>
      </c>
      <c r="G15" s="7">
        <f t="shared" si="1"/>
        <v>0</v>
      </c>
      <c r="H15" s="8">
        <f t="shared" si="2"/>
        <v>0</v>
      </c>
      <c r="I15" s="8">
        <f t="shared" si="3"/>
        <v>0</v>
      </c>
      <c r="J15" s="9"/>
      <c r="K15" s="16"/>
    </row>
    <row r="16" spans="1:11" ht="16">
      <c r="A16" s="32" t="s">
        <v>12</v>
      </c>
      <c r="B16" s="33">
        <v>6</v>
      </c>
      <c r="C16" s="10">
        <v>146</v>
      </c>
      <c r="D16" s="10">
        <v>124.1</v>
      </c>
      <c r="E16" s="4"/>
      <c r="F16" s="6">
        <f t="shared" si="0"/>
        <v>0</v>
      </c>
      <c r="G16" s="7">
        <f t="shared" si="1"/>
        <v>0</v>
      </c>
      <c r="H16" s="8">
        <f t="shared" si="2"/>
        <v>0</v>
      </c>
      <c r="I16" s="8">
        <f t="shared" si="3"/>
        <v>0</v>
      </c>
      <c r="J16" s="9"/>
      <c r="K16" s="16"/>
    </row>
    <row r="17" spans="1:11" ht="16">
      <c r="A17" s="32" t="s">
        <v>13</v>
      </c>
      <c r="B17" s="33">
        <v>6</v>
      </c>
      <c r="C17" s="10">
        <v>136</v>
      </c>
      <c r="D17" s="10">
        <v>115.6</v>
      </c>
      <c r="E17" s="4"/>
      <c r="F17" s="6">
        <f t="shared" si="0"/>
        <v>0</v>
      </c>
      <c r="G17" s="7">
        <f t="shared" si="1"/>
        <v>0</v>
      </c>
      <c r="H17" s="8">
        <f t="shared" si="2"/>
        <v>0</v>
      </c>
      <c r="I17" s="8">
        <f t="shared" si="3"/>
        <v>0</v>
      </c>
      <c r="J17" s="9"/>
      <c r="K17" s="16"/>
    </row>
    <row r="18" spans="1:11" ht="16">
      <c r="A18" s="32" t="s">
        <v>14</v>
      </c>
      <c r="B18" s="33">
        <v>6</v>
      </c>
      <c r="C18" s="10">
        <v>136</v>
      </c>
      <c r="D18" s="10">
        <v>116</v>
      </c>
      <c r="E18" s="4"/>
      <c r="F18" s="6">
        <f t="shared" si="0"/>
        <v>0</v>
      </c>
      <c r="G18" s="7">
        <f t="shared" si="1"/>
        <v>0</v>
      </c>
      <c r="H18" s="8">
        <f t="shared" si="2"/>
        <v>0</v>
      </c>
      <c r="I18" s="8">
        <f t="shared" si="3"/>
        <v>0</v>
      </c>
      <c r="J18" s="9"/>
      <c r="K18" s="16"/>
    </row>
    <row r="19" spans="1:11" ht="16">
      <c r="A19" s="32" t="s">
        <v>15</v>
      </c>
      <c r="B19" s="33">
        <v>3</v>
      </c>
      <c r="C19" s="10">
        <v>78</v>
      </c>
      <c r="D19" s="10">
        <v>66.3</v>
      </c>
      <c r="E19" s="4"/>
      <c r="F19" s="6">
        <f t="shared" si="0"/>
        <v>0</v>
      </c>
      <c r="G19" s="7">
        <f t="shared" si="1"/>
        <v>0</v>
      </c>
      <c r="H19" s="8">
        <f t="shared" si="2"/>
        <v>0</v>
      </c>
      <c r="I19" s="8">
        <f t="shared" si="3"/>
        <v>0</v>
      </c>
      <c r="J19" s="9"/>
      <c r="K19" s="16"/>
    </row>
    <row r="20" spans="1:11" ht="16">
      <c r="A20" s="32" t="s">
        <v>16</v>
      </c>
      <c r="B20" s="33">
        <v>3</v>
      </c>
      <c r="C20" s="10">
        <v>78</v>
      </c>
      <c r="D20" s="10">
        <v>66.3</v>
      </c>
      <c r="E20" s="4"/>
      <c r="F20" s="6">
        <f t="shared" si="0"/>
        <v>0</v>
      </c>
      <c r="G20" s="7">
        <f t="shared" si="1"/>
        <v>0</v>
      </c>
      <c r="H20" s="8">
        <f t="shared" si="2"/>
        <v>0</v>
      </c>
      <c r="I20" s="8">
        <f t="shared" si="3"/>
        <v>0</v>
      </c>
      <c r="J20" s="9"/>
      <c r="K20" s="16"/>
    </row>
    <row r="21" spans="1:11" ht="16">
      <c r="A21" s="32" t="s">
        <v>17</v>
      </c>
      <c r="B21" s="33">
        <v>21</v>
      </c>
      <c r="C21" s="10">
        <v>560</v>
      </c>
      <c r="D21" s="10">
        <v>476</v>
      </c>
      <c r="E21" s="4"/>
      <c r="F21" s="6">
        <f t="shared" si="0"/>
        <v>0</v>
      </c>
      <c r="G21" s="7">
        <f t="shared" si="1"/>
        <v>0</v>
      </c>
      <c r="H21" s="8">
        <f t="shared" si="2"/>
        <v>0</v>
      </c>
      <c r="I21" s="8">
        <f t="shared" si="3"/>
        <v>0</v>
      </c>
      <c r="J21" s="9"/>
      <c r="K21" s="16"/>
    </row>
    <row r="22" spans="1:11" ht="16">
      <c r="A22" s="32" t="s">
        <v>18</v>
      </c>
      <c r="B22" s="33">
        <v>6</v>
      </c>
      <c r="C22" s="10">
        <v>139</v>
      </c>
      <c r="D22" s="10">
        <v>118.15</v>
      </c>
      <c r="E22" s="4"/>
      <c r="F22" s="6">
        <f t="shared" si="0"/>
        <v>0</v>
      </c>
      <c r="G22" s="7">
        <f t="shared" si="1"/>
        <v>0</v>
      </c>
      <c r="H22" s="8">
        <f t="shared" si="2"/>
        <v>0</v>
      </c>
      <c r="I22" s="8">
        <f t="shared" si="3"/>
        <v>0</v>
      </c>
      <c r="J22" s="9"/>
      <c r="K22" s="16"/>
    </row>
    <row r="23" spans="1:11" ht="16">
      <c r="A23" s="32" t="s">
        <v>19</v>
      </c>
      <c r="B23" s="33">
        <v>5</v>
      </c>
      <c r="C23" s="10">
        <v>109</v>
      </c>
      <c r="D23" s="10">
        <v>92.65</v>
      </c>
      <c r="E23" s="4"/>
      <c r="F23" s="6">
        <f t="shared" si="0"/>
        <v>0</v>
      </c>
      <c r="G23" s="7">
        <f t="shared" si="1"/>
        <v>0</v>
      </c>
      <c r="H23" s="8">
        <f t="shared" si="2"/>
        <v>0</v>
      </c>
      <c r="I23" s="8">
        <f t="shared" si="3"/>
        <v>0</v>
      </c>
      <c r="J23" s="9"/>
      <c r="K23" s="16"/>
    </row>
    <row r="24" spans="1:11" ht="16">
      <c r="A24" s="32" t="s">
        <v>20</v>
      </c>
      <c r="B24" s="33">
        <v>5</v>
      </c>
      <c r="C24" s="10">
        <v>109</v>
      </c>
      <c r="D24" s="10">
        <v>92.65</v>
      </c>
      <c r="E24" s="4"/>
      <c r="F24" s="6">
        <f t="shared" si="0"/>
        <v>0</v>
      </c>
      <c r="G24" s="7">
        <f t="shared" si="1"/>
        <v>0</v>
      </c>
      <c r="H24" s="8">
        <f t="shared" si="2"/>
        <v>0</v>
      </c>
      <c r="I24" s="8">
        <f t="shared" si="3"/>
        <v>0</v>
      </c>
      <c r="J24" s="9"/>
      <c r="K24" s="16"/>
    </row>
    <row r="25" spans="1:11" ht="16">
      <c r="A25" s="32" t="s">
        <v>21</v>
      </c>
      <c r="B25" s="33">
        <v>5</v>
      </c>
      <c r="C25" s="10">
        <v>123</v>
      </c>
      <c r="D25" s="10">
        <v>104.55</v>
      </c>
      <c r="E25" s="4"/>
      <c r="F25" s="6">
        <f t="shared" si="0"/>
        <v>0</v>
      </c>
      <c r="G25" s="7">
        <f t="shared" si="1"/>
        <v>0</v>
      </c>
      <c r="H25" s="8">
        <f t="shared" si="2"/>
        <v>0</v>
      </c>
      <c r="I25" s="8">
        <f t="shared" si="3"/>
        <v>0</v>
      </c>
      <c r="J25" s="9"/>
      <c r="K25" s="16"/>
    </row>
    <row r="26" spans="1:11" ht="16">
      <c r="A26" s="32" t="s">
        <v>22</v>
      </c>
      <c r="B26" s="33">
        <v>3</v>
      </c>
      <c r="C26" s="10">
        <v>75</v>
      </c>
      <c r="D26" s="10">
        <v>63.75</v>
      </c>
      <c r="E26" s="4"/>
      <c r="F26" s="6">
        <f t="shared" si="0"/>
        <v>0</v>
      </c>
      <c r="G26" s="7">
        <f t="shared" si="1"/>
        <v>0</v>
      </c>
      <c r="H26" s="8">
        <f t="shared" si="2"/>
        <v>0</v>
      </c>
      <c r="I26" s="8">
        <f t="shared" si="3"/>
        <v>0</v>
      </c>
      <c r="J26" s="9"/>
      <c r="K26" s="16"/>
    </row>
    <row r="27" spans="1:11" ht="16">
      <c r="A27" s="32" t="s">
        <v>23</v>
      </c>
      <c r="B27" s="33">
        <v>4</v>
      </c>
      <c r="C27" s="10">
        <v>105</v>
      </c>
      <c r="D27" s="10">
        <v>89.25</v>
      </c>
      <c r="E27" s="4"/>
      <c r="F27" s="6">
        <f t="shared" si="0"/>
        <v>0</v>
      </c>
      <c r="G27" s="7">
        <f t="shared" si="1"/>
        <v>0</v>
      </c>
      <c r="H27" s="8">
        <f t="shared" si="2"/>
        <v>0</v>
      </c>
      <c r="I27" s="8">
        <f t="shared" si="3"/>
        <v>0</v>
      </c>
      <c r="J27" s="9"/>
      <c r="K27" s="16"/>
    </row>
    <row r="28" spans="1:11" ht="16">
      <c r="A28" s="32" t="s">
        <v>24</v>
      </c>
      <c r="B28" s="33">
        <v>3</v>
      </c>
      <c r="C28" s="10">
        <v>70</v>
      </c>
      <c r="D28" s="10">
        <v>59.5</v>
      </c>
      <c r="E28" s="4"/>
      <c r="F28" s="6">
        <f t="shared" si="0"/>
        <v>0</v>
      </c>
      <c r="G28" s="7">
        <f t="shared" si="1"/>
        <v>0</v>
      </c>
      <c r="H28" s="8">
        <f t="shared" si="2"/>
        <v>0</v>
      </c>
      <c r="I28" s="8">
        <f t="shared" si="3"/>
        <v>0</v>
      </c>
      <c r="J28" s="9"/>
      <c r="K28" s="16"/>
    </row>
    <row r="29" spans="1:11" ht="16">
      <c r="A29" s="32" t="s">
        <v>25</v>
      </c>
      <c r="B29" s="33">
        <v>21</v>
      </c>
      <c r="C29" s="10">
        <v>560</v>
      </c>
      <c r="D29" s="10">
        <v>476</v>
      </c>
      <c r="E29" s="4"/>
      <c r="F29" s="6">
        <f t="shared" si="0"/>
        <v>0</v>
      </c>
      <c r="G29" s="7">
        <f t="shared" si="1"/>
        <v>0</v>
      </c>
      <c r="H29" s="8">
        <f t="shared" si="2"/>
        <v>0</v>
      </c>
      <c r="I29" s="8">
        <f t="shared" si="3"/>
        <v>0</v>
      </c>
      <c r="J29" s="9"/>
      <c r="K29" s="16"/>
    </row>
    <row r="30" spans="1:11" ht="16">
      <c r="A30" s="32" t="s">
        <v>26</v>
      </c>
      <c r="B30" s="33">
        <v>21</v>
      </c>
      <c r="C30" s="10">
        <v>560</v>
      </c>
      <c r="D30" s="10">
        <v>476</v>
      </c>
      <c r="E30" s="4"/>
      <c r="F30" s="6">
        <f t="shared" si="0"/>
        <v>0</v>
      </c>
      <c r="G30" s="7">
        <f t="shared" si="1"/>
        <v>0</v>
      </c>
      <c r="H30" s="8">
        <f t="shared" si="2"/>
        <v>0</v>
      </c>
      <c r="I30" s="8">
        <f t="shared" si="3"/>
        <v>0</v>
      </c>
      <c r="J30" s="9"/>
      <c r="K30" s="16"/>
    </row>
    <row r="31" spans="1:11" ht="16">
      <c r="A31" s="32" t="s">
        <v>27</v>
      </c>
      <c r="B31" s="33">
        <v>21</v>
      </c>
      <c r="C31" s="10">
        <v>560</v>
      </c>
      <c r="D31" s="10">
        <v>476</v>
      </c>
      <c r="E31" s="4"/>
      <c r="F31" s="6">
        <f t="shared" si="0"/>
        <v>0</v>
      </c>
      <c r="G31" s="7">
        <f t="shared" si="1"/>
        <v>0</v>
      </c>
      <c r="H31" s="8">
        <f t="shared" si="2"/>
        <v>0</v>
      </c>
      <c r="I31" s="8">
        <f t="shared" si="3"/>
        <v>0</v>
      </c>
      <c r="J31" s="9"/>
      <c r="K31" s="16"/>
    </row>
    <row r="32" spans="1:11" ht="16">
      <c r="A32" s="32" t="s">
        <v>28</v>
      </c>
      <c r="B32" s="33">
        <v>21</v>
      </c>
      <c r="C32" s="10">
        <v>560</v>
      </c>
      <c r="D32" s="10">
        <v>476</v>
      </c>
      <c r="E32" s="4"/>
      <c r="F32" s="6">
        <f t="shared" si="0"/>
        <v>0</v>
      </c>
      <c r="G32" s="7">
        <f t="shared" si="1"/>
        <v>0</v>
      </c>
      <c r="H32" s="8">
        <f t="shared" si="2"/>
        <v>0</v>
      </c>
      <c r="I32" s="8">
        <f t="shared" si="3"/>
        <v>0</v>
      </c>
      <c r="J32" s="9"/>
      <c r="K32" s="16"/>
    </row>
    <row r="33" spans="1:11" ht="16">
      <c r="A33" s="32" t="s">
        <v>29</v>
      </c>
      <c r="B33" s="33">
        <v>4</v>
      </c>
      <c r="C33" s="10">
        <v>84</v>
      </c>
      <c r="D33" s="10">
        <v>71.400000000000006</v>
      </c>
      <c r="E33" s="4"/>
      <c r="F33" s="6">
        <f t="shared" si="0"/>
        <v>0</v>
      </c>
      <c r="G33" s="7">
        <f t="shared" si="1"/>
        <v>0</v>
      </c>
      <c r="H33" s="8">
        <f t="shared" si="2"/>
        <v>0</v>
      </c>
      <c r="I33" s="8">
        <f t="shared" si="3"/>
        <v>0</v>
      </c>
      <c r="J33" s="9"/>
      <c r="K33" s="16"/>
    </row>
    <row r="34" spans="1:11" ht="16">
      <c r="A34" s="32" t="s">
        <v>44</v>
      </c>
      <c r="B34" s="33">
        <v>20</v>
      </c>
      <c r="C34" s="10">
        <v>545</v>
      </c>
      <c r="D34" s="10">
        <v>462.43</v>
      </c>
      <c r="E34" s="4"/>
      <c r="F34" s="6">
        <f t="shared" si="0"/>
        <v>0</v>
      </c>
      <c r="G34" s="7">
        <f t="shared" si="1"/>
        <v>0</v>
      </c>
      <c r="H34" s="8">
        <f t="shared" si="2"/>
        <v>0</v>
      </c>
      <c r="I34" s="8">
        <f t="shared" si="3"/>
        <v>0</v>
      </c>
      <c r="J34" s="9"/>
      <c r="K34" s="16"/>
    </row>
    <row r="35" spans="1:11" ht="16">
      <c r="A35" s="32" t="s">
        <v>30</v>
      </c>
      <c r="B35" s="33">
        <v>28</v>
      </c>
      <c r="C35" s="10">
        <v>753</v>
      </c>
      <c r="D35" s="10">
        <v>639.91</v>
      </c>
      <c r="E35" s="4"/>
      <c r="F35" s="6">
        <f t="shared" si="0"/>
        <v>0</v>
      </c>
      <c r="G35" s="7">
        <f t="shared" si="1"/>
        <v>0</v>
      </c>
      <c r="H35" s="8">
        <f t="shared" si="2"/>
        <v>0</v>
      </c>
      <c r="I35" s="8">
        <f t="shared" si="3"/>
        <v>0</v>
      </c>
      <c r="J35" s="9"/>
      <c r="K35" s="16"/>
    </row>
    <row r="36" spans="1:11" ht="16">
      <c r="A36" s="32" t="s">
        <v>31</v>
      </c>
      <c r="B36" s="33">
        <v>29</v>
      </c>
      <c r="C36" s="10">
        <v>671</v>
      </c>
      <c r="D36" s="10">
        <v>570</v>
      </c>
      <c r="E36" s="4"/>
      <c r="F36" s="6">
        <f t="shared" si="0"/>
        <v>0</v>
      </c>
      <c r="G36" s="7">
        <f t="shared" si="1"/>
        <v>0</v>
      </c>
      <c r="H36" s="8">
        <f t="shared" si="2"/>
        <v>0</v>
      </c>
      <c r="I36" s="8">
        <f t="shared" si="3"/>
        <v>0</v>
      </c>
      <c r="J36" s="9"/>
      <c r="K36" s="16"/>
    </row>
    <row r="37" spans="1:11" ht="16">
      <c r="A37" s="32" t="s">
        <v>32</v>
      </c>
      <c r="B37" s="33">
        <v>28</v>
      </c>
      <c r="C37" s="10">
        <v>759</v>
      </c>
      <c r="D37" s="10">
        <v>644.84</v>
      </c>
      <c r="E37" s="4"/>
      <c r="F37" s="6">
        <f t="shared" si="0"/>
        <v>0</v>
      </c>
      <c r="G37" s="7">
        <f t="shared" si="1"/>
        <v>0</v>
      </c>
      <c r="H37" s="8">
        <f t="shared" si="2"/>
        <v>0</v>
      </c>
      <c r="I37" s="8">
        <f t="shared" si="3"/>
        <v>0</v>
      </c>
      <c r="J37" s="9"/>
      <c r="K37" s="16"/>
    </row>
    <row r="38" spans="1:11" ht="16">
      <c r="A38" s="32" t="s">
        <v>46</v>
      </c>
      <c r="B38" s="33">
        <v>25</v>
      </c>
      <c r="C38" s="10">
        <v>610</v>
      </c>
      <c r="D38" s="10">
        <v>518.5</v>
      </c>
      <c r="E38" s="4"/>
      <c r="F38" s="6">
        <f t="shared" si="0"/>
        <v>0</v>
      </c>
      <c r="G38" s="7">
        <f t="shared" si="1"/>
        <v>0</v>
      </c>
      <c r="H38" s="8">
        <f t="shared" si="2"/>
        <v>0</v>
      </c>
      <c r="I38" s="8">
        <f t="shared" si="3"/>
        <v>0</v>
      </c>
      <c r="J38" s="9"/>
      <c r="K38" s="16"/>
    </row>
    <row r="39" spans="1:11" ht="16">
      <c r="A39" s="32" t="s">
        <v>33</v>
      </c>
      <c r="B39" s="33">
        <v>95</v>
      </c>
      <c r="C39" s="12">
        <f>D46*D45</f>
        <v>3653.64</v>
      </c>
      <c r="D39" s="10">
        <v>2210.61</v>
      </c>
      <c r="E39" s="4"/>
      <c r="F39" s="6">
        <f t="shared" si="0"/>
        <v>0</v>
      </c>
      <c r="G39" s="7">
        <f t="shared" si="1"/>
        <v>0</v>
      </c>
      <c r="H39" s="8">
        <f t="shared" si="2"/>
        <v>0</v>
      </c>
      <c r="I39" s="8">
        <f t="shared" si="3"/>
        <v>0</v>
      </c>
      <c r="J39" s="9"/>
      <c r="K39" s="16"/>
    </row>
    <row r="40" spans="1:11" ht="16">
      <c r="A40" s="32" t="s">
        <v>34</v>
      </c>
      <c r="B40" s="33">
        <v>42</v>
      </c>
      <c r="C40" s="10">
        <v>1216</v>
      </c>
      <c r="D40" s="10">
        <v>1033</v>
      </c>
      <c r="E40" s="4"/>
      <c r="F40" s="6">
        <f t="shared" si="0"/>
        <v>0</v>
      </c>
      <c r="G40" s="7">
        <f t="shared" si="1"/>
        <v>0</v>
      </c>
      <c r="H40" s="8">
        <f t="shared" si="2"/>
        <v>0</v>
      </c>
      <c r="I40" s="8">
        <f t="shared" si="3"/>
        <v>0</v>
      </c>
      <c r="J40" s="9"/>
      <c r="K40" s="16"/>
    </row>
    <row r="41" spans="1:11" ht="16">
      <c r="A41" s="34" t="s">
        <v>41</v>
      </c>
      <c r="B41" s="31">
        <v>0</v>
      </c>
      <c r="C41" s="13">
        <v>124</v>
      </c>
      <c r="D41" s="13">
        <v>124</v>
      </c>
      <c r="F41" s="9">
        <f t="shared" si="0"/>
        <v>0</v>
      </c>
      <c r="G41" s="7">
        <f t="shared" si="1"/>
        <v>0</v>
      </c>
      <c r="H41" s="8">
        <f t="shared" si="2"/>
        <v>0</v>
      </c>
      <c r="I41" s="8">
        <f t="shared" si="3"/>
        <v>0</v>
      </c>
      <c r="J41" s="9"/>
      <c r="K41" s="16"/>
    </row>
    <row r="42" spans="1:11" ht="16">
      <c r="A42" s="35" t="s">
        <v>42</v>
      </c>
      <c r="B42" s="31">
        <v>0</v>
      </c>
      <c r="C42" s="13">
        <v>23</v>
      </c>
      <c r="D42" s="13">
        <v>23</v>
      </c>
      <c r="F42" s="9">
        <f t="shared" si="0"/>
        <v>0</v>
      </c>
      <c r="G42" s="7">
        <f t="shared" si="1"/>
        <v>0</v>
      </c>
      <c r="H42" s="8">
        <f t="shared" si="2"/>
        <v>0</v>
      </c>
      <c r="I42" s="8">
        <f t="shared" si="3"/>
        <v>0</v>
      </c>
      <c r="J42" s="9"/>
      <c r="K42" s="16"/>
    </row>
    <row r="43" spans="1:11">
      <c r="A43" s="45" t="s">
        <v>47</v>
      </c>
      <c r="B43" s="45"/>
      <c r="C43" s="47"/>
      <c r="D43" s="47"/>
      <c r="E43" s="47"/>
      <c r="F43" s="47"/>
      <c r="G43" s="47"/>
      <c r="H43" s="47"/>
      <c r="I43" s="47"/>
      <c r="J43" s="47"/>
      <c r="K43" s="16"/>
    </row>
    <row r="44" spans="1:11" ht="16" thickBot="1">
      <c r="A44" s="46"/>
      <c r="B44" s="46"/>
      <c r="C44" s="48"/>
      <c r="D44" s="48"/>
      <c r="E44" s="48"/>
      <c r="F44" s="48"/>
      <c r="G44" s="48"/>
      <c r="H44" s="48"/>
      <c r="I44" s="48"/>
      <c r="J44" s="48"/>
      <c r="K44" s="16"/>
    </row>
    <row r="45" spans="1:11" ht="32" customHeight="1">
      <c r="A45" s="46"/>
      <c r="B45" s="46"/>
      <c r="C45" s="20" t="s">
        <v>37</v>
      </c>
      <c r="D45" s="21">
        <v>18.36</v>
      </c>
      <c r="E45" s="49" t="s">
        <v>45</v>
      </c>
      <c r="F45" s="49"/>
      <c r="G45" s="49"/>
      <c r="H45" s="49"/>
      <c r="I45" s="49"/>
      <c r="J45" s="49"/>
      <c r="K45" s="16"/>
    </row>
    <row r="46" spans="1:11">
      <c r="A46" s="46"/>
      <c r="B46" s="46"/>
      <c r="C46" s="22" t="s">
        <v>38</v>
      </c>
      <c r="D46" s="23">
        <v>199</v>
      </c>
      <c r="E46" s="48"/>
      <c r="F46" s="48"/>
      <c r="G46" s="48"/>
      <c r="H46" s="48"/>
      <c r="I46" s="48"/>
      <c r="J46" s="48"/>
      <c r="K46" s="16"/>
    </row>
    <row r="47" spans="1:11" ht="31" thickBot="1">
      <c r="A47" s="46"/>
      <c r="B47" s="46"/>
      <c r="C47" s="24" t="s">
        <v>39</v>
      </c>
      <c r="D47" s="25">
        <v>99</v>
      </c>
      <c r="E47" s="48"/>
      <c r="F47" s="48"/>
      <c r="G47" s="48"/>
      <c r="H47" s="48"/>
      <c r="I47" s="48"/>
      <c r="J47" s="48"/>
      <c r="K47" s="17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8"/>
    </row>
  </sheetData>
  <sheetProtection password="CFCA" sheet="1" objects="1" scenarios="1" selectLockedCells="1"/>
  <mergeCells count="6">
    <mergeCell ref="A1:G1"/>
    <mergeCell ref="A43:B47"/>
    <mergeCell ref="C43:D44"/>
    <mergeCell ref="E43:J44"/>
    <mergeCell ref="E46:J47"/>
    <mergeCell ref="E45:J45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Simulador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Oscar Camus</cp:lastModifiedBy>
  <dcterms:created xsi:type="dcterms:W3CDTF">2017-04-22T00:27:32Z</dcterms:created>
  <dcterms:modified xsi:type="dcterms:W3CDTF">2017-10-30T22:56:48Z</dcterms:modified>
</cp:coreProperties>
</file>